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quete ayuntamiento\armonizacion contable\4to periodo 2020\"/>
    </mc:Choice>
  </mc:AlternateContent>
  <xr:revisionPtr revIDLastSave="0" documentId="8_{AD4E60B1-C7ED-4E25-905D-ED12403198DA}" xr6:coauthVersionLast="45" xr6:coauthVersionMax="45" xr10:uidLastSave="{00000000-0000-0000-0000-000000000000}"/>
  <bookViews>
    <workbookView xWindow="-108" yWindow="-108" windowWidth="16608" windowHeight="8976" xr2:uid="{00000000-000D-0000-FFFF-FFFF00000000}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91029"/>
</workbook>
</file>

<file path=xl/calcChain.xml><?xml version="1.0" encoding="utf-8"?>
<calcChain xmlns="http://schemas.openxmlformats.org/spreadsheetml/2006/main">
  <c r="O252" i="1" l="1"/>
  <c r="O242" i="1"/>
  <c r="O239" i="1"/>
  <c r="O236" i="1"/>
  <c r="O229" i="1"/>
  <c r="O225" i="1"/>
  <c r="O216" i="1"/>
  <c r="O211" i="1"/>
  <c r="O208" i="1"/>
  <c r="O204" i="1"/>
  <c r="O200" i="1"/>
  <c r="O196" i="1"/>
  <c r="O191" i="1"/>
  <c r="O187" i="1"/>
  <c r="O183" i="1"/>
  <c r="O178" i="1"/>
  <c r="O171" i="1"/>
  <c r="O168" i="1"/>
  <c r="O164" i="1"/>
  <c r="O159" i="1"/>
  <c r="O153" i="1"/>
  <c r="O149" i="1"/>
  <c r="O145" i="1"/>
  <c r="O141" i="1"/>
  <c r="O129" i="1"/>
  <c r="O118" i="1"/>
  <c r="O110" i="1"/>
  <c r="O97" i="1"/>
  <c r="O94" i="1"/>
  <c r="O85" i="1"/>
  <c r="O81" i="1"/>
  <c r="O72" i="1"/>
  <c r="O66" i="1"/>
  <c r="O60" i="1"/>
  <c r="O54" i="1"/>
  <c r="O43" i="1"/>
  <c r="O37" i="1"/>
  <c r="O30" i="1"/>
  <c r="O27" i="1"/>
  <c r="O20" i="1"/>
  <c r="O10" i="1"/>
  <c r="P66" i="1"/>
  <c r="P72" i="1"/>
  <c r="P216" i="1"/>
  <c r="P252" i="1"/>
  <c r="P242" i="1"/>
  <c r="P239" i="1"/>
  <c r="P236" i="1"/>
  <c r="P229" i="1"/>
  <c r="P225" i="1"/>
  <c r="P211" i="1"/>
  <c r="P208" i="1"/>
  <c r="P204" i="1"/>
  <c r="P200" i="1"/>
  <c r="P196" i="1"/>
  <c r="P191" i="1"/>
  <c r="P187" i="1"/>
  <c r="P183" i="1"/>
  <c r="P178" i="1"/>
  <c r="P171" i="1"/>
  <c r="P168" i="1"/>
  <c r="P164" i="1"/>
  <c r="P159" i="1"/>
  <c r="P153" i="1"/>
  <c r="P149" i="1"/>
  <c r="P145" i="1"/>
  <c r="P141" i="1"/>
  <c r="P129" i="1"/>
  <c r="P118" i="1"/>
  <c r="P110" i="1"/>
  <c r="P97" i="1"/>
  <c r="P94" i="1"/>
  <c r="P85" i="1"/>
  <c r="P81" i="1"/>
  <c r="P80" i="1" s="1"/>
  <c r="P60" i="1"/>
  <c r="P54" i="1"/>
  <c r="P43" i="1"/>
  <c r="P37" i="1"/>
  <c r="P30" i="1"/>
  <c r="P27" i="1"/>
  <c r="P20" i="1"/>
  <c r="P10" i="1"/>
  <c r="P109" i="1" l="1"/>
  <c r="O65" i="1"/>
  <c r="O9" i="1"/>
  <c r="O140" i="1"/>
  <c r="P9" i="1"/>
  <c r="P182" i="1"/>
  <c r="P65" i="1"/>
  <c r="O195" i="1"/>
  <c r="P195" i="1"/>
  <c r="P140" i="1"/>
  <c r="P215" i="1"/>
  <c r="O80" i="1"/>
  <c r="O109" i="1"/>
  <c r="O182" i="1"/>
  <c r="O215" i="1"/>
  <c r="O106" i="1" l="1"/>
  <c r="P255" i="1"/>
  <c r="O255" i="1"/>
  <c r="O257" i="1" s="1"/>
  <c r="P106" i="1"/>
  <c r="P257" i="1" l="1"/>
</calcChain>
</file>

<file path=xl/sharedStrings.xml><?xml version="1.0" encoding="utf-8"?>
<sst xmlns="http://schemas.openxmlformats.org/spreadsheetml/2006/main" count="408" uniqueCount="393">
  <si>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</si>
  <si>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</si>
  <si>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</si>
  <si>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</si>
  <si>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</si>
  <si>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</si>
  <si>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</si>
  <si>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</si>
  <si>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</si>
  <si>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</si>
  <si>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</si>
  <si>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</si>
  <si>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</si>
  <si>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</si>
  <si>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</si>
  <si>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</si>
  <si>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</si>
  <si>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</si>
  <si>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</si>
  <si>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</si>
  <si>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</si>
  <si>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</si>
  <si>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</si>
  <si>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</si>
  <si>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</si>
  <si>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</si>
  <si>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</si>
  <si>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</si>
  <si>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</si>
  <si>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</si>
  <si>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</si>
  <si>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</si>
  <si>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</si>
  <si>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</si>
  <si>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</si>
  <si>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</si>
  <si>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</si>
  <si>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</si>
  <si>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</si>
  <si>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</si>
  <si>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</si>
  <si>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</si>
  <si>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</si>
  <si>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</si>
  <si>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</si>
  <si>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</si>
  <si>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</si>
  <si>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</si>
  <si>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</si>
  <si>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</si>
  <si>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</si>
  <si>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</si>
  <si>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</si>
  <si>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</si>
  <si>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</si>
  <si>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</si>
  <si>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</si>
  <si>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</si>
  <si>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</si>
  <si>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</si>
  <si>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</si>
  <si>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</si>
  <si>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</si>
  <si>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</si>
  <si>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</si>
  <si>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</si>
  <si>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</si>
  <si>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</si>
  <si>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</si>
  <si>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</si>
  <si>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</si>
  <si>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</si>
  <si>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</si>
  <si>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</si>
  <si>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</si>
  <si>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</si>
  <si>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</si>
  <si>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</si>
  <si>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</si>
  <si>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</si>
  <si>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</si>
  <si>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</si>
  <si>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</si>
  <si>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</si>
  <si>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</si>
  <si>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</si>
  <si>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</si>
  <si>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</si>
  <si>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</si>
  <si>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</si>
  <si>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</si>
  <si>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</si>
  <si>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</si>
  <si>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</si>
  <si>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</si>
  <si>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</si>
  <si>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</si>
  <si>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</si>
  <si>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</si>
  <si>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</si>
  <si>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</si>
  <si>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</si>
  <si>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</si>
  <si>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</si>
  <si>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</si>
  <si>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</si>
  <si>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</si>
  <si>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</si>
  <si>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</si>
  <si>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</si>
  <si>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</si>
  <si>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</si>
  <si>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</si>
  <si>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</si>
  <si>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</si>
  <si>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</si>
  <si>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</si>
  <si>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</si>
  <si>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</si>
  <si>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</si>
  <si>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</si>
  <si>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</si>
  <si>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</si>
  <si>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</si>
  <si>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</si>
  <si>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</si>
  <si>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</si>
  <si>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</si>
  <si>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</si>
  <si>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</si>
  <si>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</si>
  <si>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</si>
  <si>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</si>
  <si>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</si>
  <si>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</si>
  <si>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</si>
  <si>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</si>
  <si>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</si>
  <si>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</si>
  <si>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</si>
  <si>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</si>
  <si>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</si>
  <si>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</si>
  <si>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</si>
  <si>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</si>
  <si>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</si>
  <si>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</si>
  <si>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</si>
  <si>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</si>
  <si>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</si>
  <si>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</si>
  <si>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</si>
  <si>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</si>
  <si>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</si>
  <si>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</si>
  <si>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</si>
  <si>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</si>
  <si>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</si>
  <si>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</si>
  <si>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</si>
  <si>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</si>
  <si>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</si>
  <si>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</si>
  <si>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</si>
  <si>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</si>
  <si>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</si>
  <si>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</si>
  <si>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</si>
  <si>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</si>
  <si>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</si>
  <si>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</si>
  <si>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</si>
  <si>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</si>
  <si>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</si>
  <si>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</si>
  <si>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</si>
  <si>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</si>
  <si>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</si>
  <si>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</si>
  <si>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</si>
  <si>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</si>
  <si>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</si>
  <si>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</si>
  <si>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</si>
  <si>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</si>
  <si>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</si>
  <si>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</si>
  <si>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</si>
  <si>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</si>
  <si>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</si>
  <si>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</si>
  <si>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</si>
  <si>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</si>
  <si>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</si>
  <si>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</si>
  <si>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</si>
  <si>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</si>
  <si>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</si>
  <si>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</si>
  <si>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</si>
  <si>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</si>
  <si>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</si>
  <si>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</si>
  <si>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</si>
  <si>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</si>
  <si>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</si>
  <si>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</si>
  <si>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</si>
  <si>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</si>
  <si>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</si>
  <si>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</si>
  <si>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</si>
  <si>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</si>
  <si>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</si>
  <si>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</si>
  <si>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</si>
  <si>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</si>
  <si>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</si>
  <si>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</si>
  <si>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</si>
  <si>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</si>
  <si>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</si>
  <si>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</si>
  <si>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</si>
  <si>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</si>
  <si>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</si>
  <si>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</si>
  <si>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</si>
  <si>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</si>
  <si>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</si>
  <si>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</si>
  <si>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</si>
  <si>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</si>
  <si>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</si>
  <si>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</si>
  <si>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</si>
  <si>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</si>
  <si>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</si>
  <si>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</si>
  <si>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</si>
  <si>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</si>
  <si>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</si>
  <si>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</si>
  <si>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</si>
  <si>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</si>
  <si>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</si>
  <si>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</si>
  <si>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</si>
  <si>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</si>
  <si>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</si>
  <si>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</si>
  <si>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</si>
  <si>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</si>
  <si>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</si>
  <si>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</si>
  <si>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</si>
  <si>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</si>
  <si>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</si>
  <si>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</si>
  <si>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</si>
  <si>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</si>
  <si>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</si>
  <si>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</si>
  <si>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</si>
  <si>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</si>
  <si>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</si>
  <si>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</si>
  <si>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</si>
  <si>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</si>
  <si>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</si>
  <si>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</si>
  <si>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</si>
  <si>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</si>
  <si>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</si>
  <si>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</si>
  <si>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</si>
  <si>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</si>
  <si>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</si>
  <si>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</si>
  <si>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</si>
  <si>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</si>
  <si>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</si>
  <si>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</si>
  <si>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</si>
  <si>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</si>
  <si>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</si>
  <si>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</si>
  <si>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</si>
  <si>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</si>
  <si>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</si>
  <si>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</si>
  <si>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</si>
  <si>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</si>
  <si>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</si>
  <si>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</si>
  <si>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</si>
  <si>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</si>
  <si>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</si>
  <si>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</si>
  <si>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</si>
  <si>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</si>
  <si>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</si>
  <si>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</si>
  <si>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</si>
  <si>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</si>
  <si>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</si>
  <si>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</si>
  <si>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</si>
  <si>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</si>
  <si>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</si>
  <si>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</si>
  <si>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</si>
  <si>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</si>
  <si>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</si>
  <si>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</si>
  <si>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</si>
  <si>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</si>
  <si>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</si>
  <si>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</si>
  <si>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</si>
  <si>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</si>
  <si>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</si>
  <si>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</si>
  <si>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</si>
  <si>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</si>
  <si>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</si>
  <si>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</si>
  <si>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</si>
  <si>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</si>
  <si>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</si>
  <si>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</si>
  <si>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</si>
  <si>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</si>
  <si>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</si>
  <si>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</si>
  <si>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</si>
  <si>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</si>
  <si>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</si>
  <si>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</si>
  <si>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</si>
  <si>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</si>
  <si>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</si>
  <si>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</si>
  <si>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</si>
  <si>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</si>
  <si>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</si>
  <si>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</si>
  <si>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</si>
  <si>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</si>
  <si>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</si>
  <si>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</si>
  <si>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</si>
  <si>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</si>
  <si>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</si>
  <si>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</si>
  <si>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</si>
  <si>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</si>
  <si>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</si>
  <si>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</si>
  <si>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</si>
  <si>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</si>
  <si>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</si>
  <si>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</si>
  <si>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</si>
  <si>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</si>
  <si>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</si>
  <si>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</si>
  <si>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</si>
  <si>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</si>
  <si>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</si>
  <si>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</si>
  <si>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</si>
  <si>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</si>
  <si>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</si>
  <si>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</si>
  <si>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</si>
  <si>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</si>
  <si>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</si>
  <si>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</si>
  <si>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</si>
  <si>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</si>
  <si>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</si>
  <si>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</si>
  <si>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</si>
  <si>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</si>
  <si>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</si>
  <si>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</si>
  <si>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</si>
  <si>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TRANSFERENCIAS DEL EXTERIOR</t>
  </si>
  <si>
    <t>CONSTRUCCIÓN EN BIENES NO CAPITALIZABLES</t>
  </si>
  <si>
    <t>RESULTADO DEL EJERCICIO (AHORRO/DESAHORRO)</t>
  </si>
  <si>
    <t>ENTE PÚBLICO SISTEMA DIF EL GRULLO</t>
  </si>
  <si>
    <t>DEL 1 DE OCTUBRE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</si>
</sst>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15" xfId="0" quotePrefix="1" applyNumberFormat="1" applyFont="1" applyFill="1" applyBorder="1" applyAlignment="1">
      <alignment horizontal="center" vertical="center"/>
    </xf>
    <xf numFmtId="0" fontId="3" fillId="2" borderId="14" xfId="0" quotePrefix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u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3"/>
  <sheetViews>
    <sheetView tabSelected="1" topLeftCell="A251" zoomScale="90" zoomScaleNormal="90" workbookViewId="0">
      <selection activeCell="P156" sqref="P156"/>
    </sheetView>
  </sheetViews>
  <sheetFormatPr baseColWidth="10" defaultColWidth="11.44140625" defaultRowHeight="13.2"/>
  <cols>
    <col min="1" max="1" width="8" style="4" customWidth="1"/>
    <col min="2" max="2" width="7.88671875" style="4" customWidth="1"/>
    <col min="3" max="12" width="7.33203125" style="4" customWidth="1"/>
    <col min="13" max="14" width="10.33203125" style="4" customWidth="1"/>
    <col min="15" max="15" width="14.88671875" style="24" customWidth="1"/>
    <col min="16" max="16" width="14.6640625" style="24" customWidth="1"/>
    <col min="17" max="16384" width="11.44140625" style="1"/>
  </cols>
  <sheetData>
    <row r="1" spans="1:16" ht="17.100000000000001" customHeight="1">
      <c r="A1" s="44" t="s">
        <v>391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17.100000000000001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ht="17.100000000000001" customHeight="1">
      <c r="A3" s="47" t="s">
        <v>392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3">
        <v>2020</v>
      </c>
      <c r="P6" s="42">
        <v>2019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886541.4</v>
      </c>
      <c r="P9" s="34">
        <f>P10+P20+P27+P30+P37+P43+P54+P60</f>
        <v>1599357.5899999999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0</v>
      </c>
      <c r="P10" s="34">
        <f>SUM(P11:P18)</f>
        <v>0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8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8">
        <v>0</v>
      </c>
      <c r="P12" s="28">
        <v>0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8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8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8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8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8">
        <v>0</v>
      </c>
      <c r="P17" s="28">
        <v>0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8">
        <v>0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8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8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8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8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8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8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8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8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8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0</v>
      </c>
      <c r="P30" s="34">
        <f>SUM(P31:P35)</f>
        <v>0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8">
        <v>0</v>
      </c>
      <c r="P31" s="28">
        <v>0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8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8">
        <v>0</v>
      </c>
      <c r="P33" s="28">
        <v>0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8">
        <v>0</v>
      </c>
      <c r="P34" s="28">
        <v>0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8">
        <v>0</v>
      </c>
      <c r="P35" s="28">
        <v>0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8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27.1</v>
      </c>
      <c r="P37" s="34">
        <f>SUM(P38:P41)</f>
        <v>112137.89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8">
        <v>0</v>
      </c>
      <c r="P38" s="28">
        <v>0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8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8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8">
        <v>27.1</v>
      </c>
      <c r="P41" s="28">
        <v>112137.89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8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886514.3</v>
      </c>
      <c r="P43" s="34">
        <f>SUM(P44:P52)</f>
        <v>1487219.7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8">
        <v>0</v>
      </c>
      <c r="P44" s="28">
        <v>0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8">
        <v>0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8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8">
        <v>0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8">
        <v>0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8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8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8">
        <v>886514.3</v>
      </c>
      <c r="P51" s="28">
        <v>1487219.7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8"/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8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8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8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8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8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8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8">
        <v>0</v>
      </c>
      <c r="P61" s="28">
        <v>0</v>
      </c>
    </row>
    <row r="62" spans="1:16">
      <c r="A62" s="20" t="s">
        <v>95</v>
      </c>
      <c r="B62" s="21" t="s">
        <v>382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8">
        <v>0</v>
      </c>
      <c r="P62" s="28">
        <v>0</v>
      </c>
    </row>
    <row r="63" spans="1:16">
      <c r="A63" s="20"/>
      <c r="B63" s="21" t="s">
        <v>383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8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8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6593139.5999999996</v>
      </c>
      <c r="P65" s="34">
        <f>P66+P72</f>
        <v>4610231.6399999997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0</v>
      </c>
      <c r="P66" s="34">
        <f>SUM(P67:P70)</f>
        <v>0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8">
        <v>0</v>
      </c>
      <c r="P67" s="28">
        <v>0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8">
        <v>0</v>
      </c>
      <c r="P68" s="28">
        <v>0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8">
        <v>0</v>
      </c>
      <c r="P69" s="28">
        <v>0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8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8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6593139.5999999996</v>
      </c>
      <c r="P72" s="34">
        <f>SUM(P73:P78)</f>
        <v>4610231.6399999997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8">
        <v>6593139.5999999996</v>
      </c>
      <c r="P73" s="28">
        <v>4610231.6399999997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8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8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8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8">
        <v>0</v>
      </c>
      <c r="P77" s="28">
        <v>0</v>
      </c>
    </row>
    <row r="78" spans="1:16">
      <c r="A78" s="20">
        <v>4226</v>
      </c>
      <c r="B78" s="41" t="s">
        <v>388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8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8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0</v>
      </c>
      <c r="P80" s="34">
        <f>P81+P85+P92+P94+P97</f>
        <v>0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0</v>
      </c>
      <c r="P81" s="34">
        <f>SUM(P82:P83)</f>
        <v>0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8">
        <v>0</v>
      </c>
      <c r="P82" s="28">
        <v>0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8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8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8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8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8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8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8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8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5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6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8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8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8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8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8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8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8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8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8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8"/>
      <c r="P105" s="28"/>
    </row>
    <row r="106" spans="1:16">
      <c r="A106" s="33"/>
      <c r="B106" s="9" t="s">
        <v>380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7479681</v>
      </c>
      <c r="P106" s="34">
        <f>P9+P65+P80</f>
        <v>6209589.2299999995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8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8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5769259.7000000002</v>
      </c>
      <c r="P109" s="34">
        <f>P110+P118+P129</f>
        <v>5209067.8600000003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3909658.64</v>
      </c>
      <c r="P110" s="34">
        <f>SUM(P111:P116)</f>
        <v>3239159.65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8">
        <v>1455893.1</v>
      </c>
      <c r="P111" s="28">
        <v>1387118.05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8">
        <v>1798538.18</v>
      </c>
      <c r="P112" s="28">
        <v>1384941.45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8">
        <v>556598.52</v>
      </c>
      <c r="P113" s="28">
        <v>375103.36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8">
        <v>98628.84</v>
      </c>
      <c r="P114" s="28">
        <v>91996.79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8">
        <v>0</v>
      </c>
      <c r="P115" s="28">
        <v>0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8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8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1627521.4400000002</v>
      </c>
      <c r="P118" s="34">
        <f>SUM(P119:P127)</f>
        <v>1577366.8000000003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8">
        <v>272788.53000000003</v>
      </c>
      <c r="P119" s="28">
        <v>406192.21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8">
        <v>1039860.54</v>
      </c>
      <c r="P120" s="28">
        <v>697170.65</v>
      </c>
    </row>
    <row r="121" spans="1:16">
      <c r="A121" s="20">
        <v>5123</v>
      </c>
      <c r="B121" s="21" t="s">
        <v>180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8">
        <v>0</v>
      </c>
      <c r="P121" s="28">
        <v>0</v>
      </c>
    </row>
    <row r="122" spans="1:16">
      <c r="A122" s="20" t="s">
        <v>181</v>
      </c>
      <c r="B122" s="21" t="s">
        <v>182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8">
        <v>167754.89000000001</v>
      </c>
      <c r="P122" s="28">
        <v>47586.05</v>
      </c>
    </row>
    <row r="123" spans="1:16">
      <c r="A123" s="20" t="s">
        <v>183</v>
      </c>
      <c r="B123" s="21" t="s">
        <v>184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8">
        <v>5493.57</v>
      </c>
      <c r="P123" s="28">
        <v>39207.29</v>
      </c>
    </row>
    <row r="124" spans="1:16">
      <c r="A124" s="20" t="s">
        <v>185</v>
      </c>
      <c r="B124" s="21" t="s">
        <v>186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8">
        <v>76659.789999999994</v>
      </c>
      <c r="P124" s="28">
        <v>263749</v>
      </c>
    </row>
    <row r="125" spans="1:16">
      <c r="A125" s="20" t="s">
        <v>187</v>
      </c>
      <c r="B125" s="21" t="s">
        <v>188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8">
        <v>17647.75</v>
      </c>
      <c r="P125" s="28">
        <v>5875</v>
      </c>
    </row>
    <row r="126" spans="1:16">
      <c r="A126" s="20" t="s">
        <v>189</v>
      </c>
      <c r="B126" s="21" t="s">
        <v>190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8">
        <v>0</v>
      </c>
      <c r="P126" s="28">
        <v>0</v>
      </c>
    </row>
    <row r="127" spans="1:16">
      <c r="A127" s="20" t="s">
        <v>191</v>
      </c>
      <c r="B127" s="21" t="s">
        <v>192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8">
        <v>47316.37</v>
      </c>
      <c r="P127" s="28">
        <v>117586.6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8"/>
      <c r="P128" s="28"/>
    </row>
    <row r="129" spans="1:16">
      <c r="A129" s="18" t="s">
        <v>193</v>
      </c>
      <c r="B129" s="19" t="s">
        <v>194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232079.62</v>
      </c>
      <c r="P129" s="34">
        <f>SUM(P130:P138)</f>
        <v>392541.41</v>
      </c>
    </row>
    <row r="130" spans="1:16">
      <c r="A130" s="20" t="s">
        <v>195</v>
      </c>
      <c r="B130" s="21" t="s">
        <v>196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8">
        <v>75456.97</v>
      </c>
      <c r="P130" s="28">
        <v>92681.02</v>
      </c>
    </row>
    <row r="131" spans="1:16">
      <c r="A131" s="20" t="s">
        <v>197</v>
      </c>
      <c r="B131" s="21" t="s">
        <v>198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8">
        <v>40410.300000000003</v>
      </c>
      <c r="P131" s="28">
        <v>23117.66</v>
      </c>
    </row>
    <row r="132" spans="1:16">
      <c r="A132" s="20" t="s">
        <v>199</v>
      </c>
      <c r="B132" s="21" t="s">
        <v>200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8">
        <v>5220</v>
      </c>
      <c r="P132" s="28">
        <v>0</v>
      </c>
    </row>
    <row r="133" spans="1:16">
      <c r="A133" s="20" t="s">
        <v>201</v>
      </c>
      <c r="B133" s="21" t="s">
        <v>202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8">
        <v>43396.27</v>
      </c>
      <c r="P133" s="28">
        <v>36734.89</v>
      </c>
    </row>
    <row r="134" spans="1:16">
      <c r="A134" s="20" t="s">
        <v>203</v>
      </c>
      <c r="B134" s="21" t="s">
        <v>204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8">
        <v>22953.66</v>
      </c>
      <c r="P134" s="28">
        <v>30800.02</v>
      </c>
    </row>
    <row r="135" spans="1:16">
      <c r="A135" s="20" t="s">
        <v>205</v>
      </c>
      <c r="B135" s="21" t="s">
        <v>206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8">
        <v>0</v>
      </c>
      <c r="P135" s="28">
        <v>0</v>
      </c>
    </row>
    <row r="136" spans="1:16">
      <c r="A136" s="20" t="s">
        <v>207</v>
      </c>
      <c r="B136" s="21" t="s">
        <v>208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8">
        <v>17135.62</v>
      </c>
      <c r="P136" s="28">
        <v>45227.37</v>
      </c>
    </row>
    <row r="137" spans="1:16">
      <c r="A137" s="20" t="s">
        <v>209</v>
      </c>
      <c r="B137" s="21" t="s">
        <v>210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8">
        <v>6070.8</v>
      </c>
      <c r="P137" s="28">
        <v>108883.63</v>
      </c>
    </row>
    <row r="138" spans="1:16">
      <c r="A138" s="20" t="s">
        <v>211</v>
      </c>
      <c r="B138" s="21" t="s">
        <v>212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8">
        <v>21436</v>
      </c>
      <c r="P138" s="28">
        <v>55096.82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8"/>
      <c r="P139" s="28"/>
    </row>
    <row r="140" spans="1:16">
      <c r="A140" s="18" t="s">
        <v>213</v>
      </c>
      <c r="B140" s="19" t="s">
        <v>214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1175946.3</v>
      </c>
      <c r="P140" s="34">
        <f>P141+P145+P149+P153+P159+P164+P168+P171+P178</f>
        <v>987433.02</v>
      </c>
    </row>
    <row r="141" spans="1:16">
      <c r="A141" s="18" t="s">
        <v>215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216</v>
      </c>
      <c r="B142" s="21" t="s">
        <v>217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8">
        <v>0</v>
      </c>
      <c r="P142" s="28">
        <v>0</v>
      </c>
    </row>
    <row r="143" spans="1:16">
      <c r="A143" s="20" t="s">
        <v>218</v>
      </c>
      <c r="B143" s="21" t="s">
        <v>219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8"/>
      <c r="P143" s="28"/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8"/>
      <c r="P144" s="28"/>
    </row>
    <row r="145" spans="1:16">
      <c r="A145" s="18" t="s">
        <v>220</v>
      </c>
      <c r="B145" s="19" t="s">
        <v>221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0</v>
      </c>
      <c r="P145" s="34">
        <f>SUM(P146:P147)</f>
        <v>0</v>
      </c>
    </row>
    <row r="146" spans="1:16">
      <c r="A146" s="20" t="s">
        <v>222</v>
      </c>
      <c r="B146" s="21" t="s">
        <v>223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8">
        <v>0</v>
      </c>
      <c r="P146" s="28">
        <v>0</v>
      </c>
    </row>
    <row r="147" spans="1:16">
      <c r="A147" s="20" t="s">
        <v>224</v>
      </c>
      <c r="B147" s="21" t="s">
        <v>225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8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8"/>
      <c r="P148" s="28"/>
    </row>
    <row r="149" spans="1:16">
      <c r="A149" s="18" t="s">
        <v>226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0</v>
      </c>
      <c r="P149" s="34">
        <f>SUM(P150:P151)</f>
        <v>0</v>
      </c>
    </row>
    <row r="150" spans="1:16">
      <c r="A150" s="20" t="s">
        <v>227</v>
      </c>
      <c r="B150" s="21" t="s">
        <v>228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8">
        <v>0</v>
      </c>
      <c r="P150" s="28">
        <v>0</v>
      </c>
    </row>
    <row r="151" spans="1:16">
      <c r="A151" s="20" t="s">
        <v>229</v>
      </c>
      <c r="B151" s="21" t="s">
        <v>230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8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8"/>
      <c r="P152" s="28"/>
    </row>
    <row r="153" spans="1:16">
      <c r="A153" s="18" t="s">
        <v>231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1175946.3</v>
      </c>
      <c r="P153" s="34">
        <f>SUM(P154:P157)</f>
        <v>987433.02</v>
      </c>
    </row>
    <row r="154" spans="1:16">
      <c r="A154" s="20" t="s">
        <v>232</v>
      </c>
      <c r="B154" s="21" t="s">
        <v>233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8">
        <v>580946.30000000005</v>
      </c>
      <c r="P154" s="28">
        <v>183724.24</v>
      </c>
    </row>
    <row r="155" spans="1:16">
      <c r="A155" s="20" t="s">
        <v>234</v>
      </c>
      <c r="B155" s="21" t="s">
        <v>235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8">
        <v>595000</v>
      </c>
      <c r="P155" s="28">
        <v>803708.78</v>
      </c>
    </row>
    <row r="156" spans="1:16">
      <c r="A156" s="20" t="s">
        <v>236</v>
      </c>
      <c r="B156" s="21" t="s">
        <v>237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8">
        <v>0</v>
      </c>
      <c r="P156" s="28">
        <v>0</v>
      </c>
    </row>
    <row r="157" spans="1:16">
      <c r="A157" s="20" t="s">
        <v>238</v>
      </c>
      <c r="B157" s="21" t="s">
        <v>239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8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8"/>
      <c r="P158" s="28"/>
    </row>
    <row r="159" spans="1:16">
      <c r="A159" s="18" t="s">
        <v>240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0</v>
      </c>
      <c r="P159" s="34">
        <f>SUM(P160:P162)</f>
        <v>0</v>
      </c>
    </row>
    <row r="160" spans="1:16">
      <c r="A160" s="20" t="s">
        <v>241</v>
      </c>
      <c r="B160" s="21" t="s">
        <v>242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8">
        <v>0</v>
      </c>
      <c r="P160" s="28">
        <v>0</v>
      </c>
    </row>
    <row r="161" spans="1:16">
      <c r="A161" s="20" t="s">
        <v>243</v>
      </c>
      <c r="B161" s="21" t="s">
        <v>244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8">
        <v>0</v>
      </c>
      <c r="P161" s="28">
        <v>0</v>
      </c>
    </row>
    <row r="162" spans="1:16">
      <c r="A162" s="20" t="s">
        <v>245</v>
      </c>
      <c r="B162" s="21" t="s">
        <v>246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8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8"/>
      <c r="P163" s="28"/>
    </row>
    <row r="164" spans="1:16">
      <c r="A164" s="18" t="s">
        <v>247</v>
      </c>
      <c r="B164" s="19" t="s">
        <v>248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0</v>
      </c>
      <c r="P164" s="34">
        <f>SUM(P165:P166)</f>
        <v>0</v>
      </c>
    </row>
    <row r="165" spans="1:16">
      <c r="A165" s="20" t="s">
        <v>249</v>
      </c>
      <c r="B165" s="21" t="s">
        <v>250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8">
        <v>0</v>
      </c>
      <c r="P165" s="28">
        <v>0</v>
      </c>
    </row>
    <row r="166" spans="1:16">
      <c r="A166" s="20" t="s">
        <v>251</v>
      </c>
      <c r="B166" s="21" t="s">
        <v>252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8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8"/>
      <c r="P167" s="28"/>
    </row>
    <row r="168" spans="1:16">
      <c r="A168" s="18" t="s">
        <v>253</v>
      </c>
      <c r="B168" s="19" t="s">
        <v>254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255</v>
      </c>
      <c r="B169" s="21" t="s">
        <v>256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8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8"/>
      <c r="P170" s="28"/>
    </row>
    <row r="171" spans="1:16">
      <c r="A171" s="18" t="s">
        <v>257</v>
      </c>
      <c r="B171" s="19" t="s">
        <v>258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259</v>
      </c>
      <c r="B172" s="21" t="s">
        <v>260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8">
        <v>0</v>
      </c>
      <c r="P172" s="28">
        <v>0</v>
      </c>
    </row>
    <row r="173" spans="1:16">
      <c r="A173" s="20" t="s">
        <v>261</v>
      </c>
      <c r="B173" s="21" t="s">
        <v>262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8">
        <v>0</v>
      </c>
      <c r="P173" s="28">
        <v>0</v>
      </c>
    </row>
    <row r="174" spans="1:16">
      <c r="A174" s="20" t="s">
        <v>263</v>
      </c>
      <c r="B174" s="21" t="s">
        <v>264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8">
        <v>0</v>
      </c>
      <c r="P174" s="28">
        <v>0</v>
      </c>
    </row>
    <row r="175" spans="1:16">
      <c r="A175" s="20" t="s">
        <v>265</v>
      </c>
      <c r="B175" s="21" t="s">
        <v>266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8">
        <v>0</v>
      </c>
      <c r="P175" s="28">
        <v>0</v>
      </c>
    </row>
    <row r="176" spans="1:16">
      <c r="A176" s="20" t="s">
        <v>267</v>
      </c>
      <c r="B176" s="21" t="s">
        <v>268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8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8"/>
      <c r="P177" s="28"/>
    </row>
    <row r="178" spans="1:16">
      <c r="A178" s="18" t="s">
        <v>269</v>
      </c>
      <c r="B178" s="19" t="s">
        <v>270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271</v>
      </c>
      <c r="B179" s="21" t="s">
        <v>272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8">
        <v>0</v>
      </c>
      <c r="P179" s="28">
        <v>0</v>
      </c>
    </row>
    <row r="180" spans="1:16">
      <c r="A180" s="20" t="s">
        <v>273</v>
      </c>
      <c r="B180" s="21" t="s">
        <v>274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8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8"/>
      <c r="P181" s="28"/>
    </row>
    <row r="182" spans="1:16">
      <c r="A182" s="18" t="s">
        <v>275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276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277</v>
      </c>
      <c r="B184" s="21" t="s">
        <v>278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8">
        <v>0</v>
      </c>
      <c r="P184" s="28">
        <v>0</v>
      </c>
    </row>
    <row r="185" spans="1:16">
      <c r="A185" s="20" t="s">
        <v>279</v>
      </c>
      <c r="B185" s="21" t="s">
        <v>280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8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8"/>
      <c r="P186" s="28"/>
    </row>
    <row r="187" spans="1:16">
      <c r="A187" s="18" t="s">
        <v>281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282</v>
      </c>
      <c r="B188" s="21" t="s">
        <v>283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8">
        <v>0</v>
      </c>
      <c r="P188" s="28">
        <v>0</v>
      </c>
    </row>
    <row r="189" spans="1:16">
      <c r="A189" s="20" t="s">
        <v>284</v>
      </c>
      <c r="B189" s="21" t="s">
        <v>285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8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8"/>
      <c r="P190" s="28"/>
    </row>
    <row r="191" spans="1:16">
      <c r="A191" s="18" t="s">
        <v>286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287</v>
      </c>
      <c r="B192" s="21" t="s">
        <v>288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8">
        <v>0</v>
      </c>
      <c r="P192" s="28">
        <v>0</v>
      </c>
    </row>
    <row r="193" spans="1:16">
      <c r="A193" s="20" t="s">
        <v>289</v>
      </c>
      <c r="B193" s="21" t="s">
        <v>290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8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8"/>
      <c r="P194" s="28"/>
    </row>
    <row r="195" spans="1:16">
      <c r="A195" s="18" t="s">
        <v>291</v>
      </c>
      <c r="B195" s="19" t="s">
        <v>292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0</v>
      </c>
      <c r="P195" s="34">
        <f>P196+P200+P204+P208+P211</f>
        <v>0</v>
      </c>
    </row>
    <row r="196" spans="1:16">
      <c r="A196" s="18" t="s">
        <v>293</v>
      </c>
      <c r="B196" s="19" t="s">
        <v>294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0</v>
      </c>
      <c r="P196" s="34">
        <f>SUM(P197:P198)</f>
        <v>0</v>
      </c>
    </row>
    <row r="197" spans="1:16">
      <c r="A197" s="20" t="s">
        <v>295</v>
      </c>
      <c r="B197" s="21" t="s">
        <v>296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8">
        <v>0</v>
      </c>
      <c r="P197" s="28">
        <v>0</v>
      </c>
    </row>
    <row r="198" spans="1:16">
      <c r="A198" s="20" t="s">
        <v>297</v>
      </c>
      <c r="B198" s="21" t="s">
        <v>298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8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8"/>
      <c r="P199" s="28"/>
    </row>
    <row r="200" spans="1:16">
      <c r="A200" s="18" t="s">
        <v>299</v>
      </c>
      <c r="B200" s="19" t="s">
        <v>300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301</v>
      </c>
      <c r="B201" s="21" t="s">
        <v>302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8">
        <v>0</v>
      </c>
      <c r="P201" s="28">
        <v>0</v>
      </c>
    </row>
    <row r="202" spans="1:16">
      <c r="A202" s="20" t="s">
        <v>303</v>
      </c>
      <c r="B202" s="21" t="s">
        <v>304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8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8"/>
      <c r="P203" s="28"/>
    </row>
    <row r="204" spans="1:16">
      <c r="A204" s="18" t="s">
        <v>305</v>
      </c>
      <c r="B204" s="19" t="s">
        <v>306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307</v>
      </c>
      <c r="B205" s="21" t="s">
        <v>308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8">
        <v>0</v>
      </c>
      <c r="P205" s="28">
        <v>0</v>
      </c>
    </row>
    <row r="206" spans="1:16">
      <c r="A206" s="20" t="s">
        <v>309</v>
      </c>
      <c r="B206" s="21" t="s">
        <v>310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8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8"/>
      <c r="P207" s="28"/>
    </row>
    <row r="208" spans="1:16">
      <c r="A208" s="18" t="s">
        <v>311</v>
      </c>
      <c r="B208" s="19" t="s">
        <v>312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313</v>
      </c>
      <c r="B209" s="21" t="s">
        <v>312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8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8"/>
      <c r="P210" s="28"/>
    </row>
    <row r="211" spans="1:16">
      <c r="A211" s="18" t="s">
        <v>314</v>
      </c>
      <c r="B211" s="19" t="s">
        <v>315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316</v>
      </c>
      <c r="B212" s="21" t="s">
        <v>317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8">
        <v>0</v>
      </c>
      <c r="P212" s="28">
        <v>0</v>
      </c>
    </row>
    <row r="213" spans="1:16">
      <c r="A213" s="20" t="s">
        <v>318</v>
      </c>
      <c r="B213" s="21" t="s">
        <v>319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8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8"/>
      <c r="P214" s="28"/>
    </row>
    <row r="215" spans="1:16">
      <c r="A215" s="18" t="s">
        <v>320</v>
      </c>
      <c r="B215" s="19" t="s">
        <v>321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0</v>
      </c>
    </row>
    <row r="216" spans="1:16">
      <c r="A216" s="18" t="s">
        <v>322</v>
      </c>
      <c r="B216" s="19" t="s">
        <v>323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0</v>
      </c>
    </row>
    <row r="217" spans="1:16">
      <c r="A217" s="20" t="s">
        <v>324</v>
      </c>
      <c r="B217" s="21" t="s">
        <v>325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8">
        <v>0</v>
      </c>
      <c r="P217" s="28">
        <v>0</v>
      </c>
    </row>
    <row r="218" spans="1:16">
      <c r="A218" s="20" t="s">
        <v>326</v>
      </c>
      <c r="B218" s="21" t="s">
        <v>327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8">
        <v>0</v>
      </c>
      <c r="P218" s="28">
        <v>0</v>
      </c>
    </row>
    <row r="219" spans="1:16">
      <c r="A219" s="20" t="s">
        <v>328</v>
      </c>
      <c r="B219" s="21" t="s">
        <v>329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8">
        <v>0</v>
      </c>
      <c r="P219" s="28">
        <v>0</v>
      </c>
    </row>
    <row r="220" spans="1:16">
      <c r="A220" s="20" t="s">
        <v>330</v>
      </c>
      <c r="B220" s="21" t="s">
        <v>331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8">
        <v>0</v>
      </c>
      <c r="P220" s="28">
        <v>0</v>
      </c>
    </row>
    <row r="221" spans="1:16">
      <c r="A221" s="20" t="s">
        <v>332</v>
      </c>
      <c r="B221" s="21" t="s">
        <v>333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8">
        <v>0</v>
      </c>
      <c r="P221" s="28">
        <v>0</v>
      </c>
    </row>
    <row r="222" spans="1:16">
      <c r="A222" s="20" t="s">
        <v>334</v>
      </c>
      <c r="B222" s="21" t="s">
        <v>335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8">
        <v>0</v>
      </c>
      <c r="P222" s="28">
        <v>0</v>
      </c>
    </row>
    <row r="223" spans="1:16">
      <c r="A223" s="20" t="s">
        <v>336</v>
      </c>
      <c r="B223" s="21" t="s">
        <v>337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8">
        <v>0</v>
      </c>
      <c r="P223" s="28">
        <v>0</v>
      </c>
    </row>
    <row r="224" spans="1:16">
      <c r="A224" s="20">
        <v>5518</v>
      </c>
      <c r="B224" s="40" t="s">
        <v>387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338</v>
      </c>
      <c r="B225" s="19" t="s">
        <v>339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340</v>
      </c>
      <c r="B226" s="21" t="s">
        <v>341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8">
        <v>0</v>
      </c>
      <c r="P226" s="28">
        <v>0</v>
      </c>
    </row>
    <row r="227" spans="1:16">
      <c r="A227" s="20" t="s">
        <v>342</v>
      </c>
      <c r="B227" s="21" t="s">
        <v>343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8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8"/>
      <c r="P228" s="28"/>
    </row>
    <row r="229" spans="1:16">
      <c r="A229" s="18" t="s">
        <v>344</v>
      </c>
      <c r="B229" s="19" t="s">
        <v>345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346</v>
      </c>
      <c r="B230" s="21" t="s">
        <v>347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8">
        <v>0</v>
      </c>
      <c r="P230" s="28">
        <v>0</v>
      </c>
    </row>
    <row r="231" spans="1:16">
      <c r="A231" s="20" t="s">
        <v>348</v>
      </c>
      <c r="B231" s="21" t="s">
        <v>349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8">
        <v>0</v>
      </c>
      <c r="P231" s="28">
        <v>0</v>
      </c>
    </row>
    <row r="232" spans="1:16">
      <c r="A232" s="20" t="s">
        <v>350</v>
      </c>
      <c r="B232" s="21" t="s">
        <v>351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8">
        <v>0</v>
      </c>
      <c r="P232" s="28">
        <v>0</v>
      </c>
    </row>
    <row r="233" spans="1:16">
      <c r="A233" s="20" t="s">
        <v>352</v>
      </c>
      <c r="B233" s="21" t="s">
        <v>353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8">
        <v>0</v>
      </c>
      <c r="P233" s="28">
        <v>0</v>
      </c>
    </row>
    <row r="234" spans="1:16">
      <c r="A234" s="20" t="s">
        <v>354</v>
      </c>
      <c r="B234" s="21" t="s">
        <v>355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8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8"/>
      <c r="P235" s="28"/>
    </row>
    <row r="236" spans="1:16">
      <c r="A236" s="18" t="s">
        <v>356</v>
      </c>
      <c r="B236" s="19" t="s">
        <v>357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358</v>
      </c>
      <c r="B237" s="21" t="s">
        <v>357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8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8"/>
      <c r="P238" s="28"/>
    </row>
    <row r="239" spans="1:16">
      <c r="A239" s="18" t="s">
        <v>359</v>
      </c>
      <c r="B239" s="19" t="s">
        <v>360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361</v>
      </c>
      <c r="B240" s="21" t="s">
        <v>360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8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8"/>
      <c r="P241" s="28"/>
    </row>
    <row r="242" spans="1:16">
      <c r="A242" s="18" t="s">
        <v>362</v>
      </c>
      <c r="B242" s="19" t="s">
        <v>363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364</v>
      </c>
      <c r="B243" s="21" t="s">
        <v>365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8">
        <v>0</v>
      </c>
      <c r="P243" s="28">
        <v>0</v>
      </c>
    </row>
    <row r="244" spans="1:16">
      <c r="A244" s="20" t="s">
        <v>366</v>
      </c>
      <c r="B244" s="21" t="s">
        <v>367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8">
        <v>0</v>
      </c>
      <c r="P244" s="28">
        <v>0</v>
      </c>
    </row>
    <row r="245" spans="1:16">
      <c r="A245" s="20" t="s">
        <v>368</v>
      </c>
      <c r="B245" s="21" t="s">
        <v>369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8">
        <v>0</v>
      </c>
      <c r="P245" s="28">
        <v>0</v>
      </c>
    </row>
    <row r="246" spans="1:16">
      <c r="A246" s="20" t="s">
        <v>370</v>
      </c>
      <c r="B246" s="21" t="s">
        <v>371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8">
        <v>0</v>
      </c>
      <c r="P246" s="28">
        <v>0</v>
      </c>
    </row>
    <row r="247" spans="1:16">
      <c r="A247" s="20" t="s">
        <v>372</v>
      </c>
      <c r="B247" s="21" t="s">
        <v>373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8">
        <v>0</v>
      </c>
      <c r="P247" s="28">
        <v>0</v>
      </c>
    </row>
    <row r="248" spans="1:16">
      <c r="A248" s="20" t="s">
        <v>374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8">
        <v>0</v>
      </c>
      <c r="P248" s="28">
        <v>0</v>
      </c>
    </row>
    <row r="249" spans="1:16">
      <c r="A249" s="20" t="s">
        <v>375</v>
      </c>
      <c r="B249" s="21" t="s">
        <v>376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8">
        <v>0</v>
      </c>
      <c r="P249" s="28">
        <v>0</v>
      </c>
    </row>
    <row r="250" spans="1:16">
      <c r="A250" s="20" t="s">
        <v>377</v>
      </c>
      <c r="B250" s="21" t="s">
        <v>378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8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8"/>
      <c r="P251" s="28"/>
    </row>
    <row r="252" spans="1:16">
      <c r="A252" s="20">
        <v>5600</v>
      </c>
      <c r="B252" s="21" t="s">
        <v>385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39">
        <f>O253</f>
        <v>0</v>
      </c>
      <c r="P252" s="39">
        <f>P253</f>
        <v>0</v>
      </c>
    </row>
    <row r="253" spans="1:16">
      <c r="A253" s="20">
        <v>5610</v>
      </c>
      <c r="B253" s="21" t="s">
        <v>386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8">
        <v>0</v>
      </c>
      <c r="P253" s="28">
        <v>0</v>
      </c>
    </row>
    <row r="254" spans="1:16">
      <c r="A254" s="20">
        <v>5611</v>
      </c>
      <c r="B254" s="21" t="s">
        <v>389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8">
        <v>0</v>
      </c>
      <c r="P254" s="28">
        <v>0</v>
      </c>
    </row>
    <row r="255" spans="1:16">
      <c r="A255" s="8"/>
      <c r="B255" s="9" t="s">
        <v>381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6945206</v>
      </c>
      <c r="P255" s="34">
        <f>P109+P140+P182+P195+P215+P252</f>
        <v>6196500.8800000008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390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534475</v>
      </c>
      <c r="P257" s="34">
        <f>P106-P255</f>
        <v>13088.349999998696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38"/>
      <c r="K263" s="6"/>
      <c r="L263" s="6"/>
      <c r="N263" s="12"/>
      <c r="O263" s="37"/>
      <c r="P263" s="31"/>
    </row>
    <row r="264" spans="1:16">
      <c r="D264" s="13"/>
      <c r="J264" s="13"/>
      <c r="O264" s="32"/>
    </row>
    <row r="265" spans="1:16">
      <c r="D265" s="13"/>
      <c r="J265" s="13"/>
      <c r="O265" s="32"/>
    </row>
    <row r="266" spans="1:16" ht="14.4">
      <c r="B266" t="s">
        <v>384</v>
      </c>
    </row>
    <row r="270" spans="1:16">
      <c r="F270" s="50"/>
      <c r="G270" s="50"/>
      <c r="H270" s="50"/>
      <c r="I270" s="50"/>
      <c r="J270" s="50"/>
      <c r="K270" s="50"/>
      <c r="L270" s="50"/>
      <c r="M270" s="50"/>
      <c r="N270" s="50"/>
    </row>
    <row r="271" spans="1:16">
      <c r="F271" s="50"/>
      <c r="G271" s="50"/>
      <c r="H271" s="50"/>
      <c r="I271" s="50"/>
      <c r="J271" s="50"/>
      <c r="K271" s="50"/>
      <c r="L271" s="50"/>
      <c r="M271" s="50"/>
      <c r="N271" s="50"/>
    </row>
    <row r="272" spans="1:16">
      <c r="F272" s="50"/>
      <c r="G272" s="50"/>
      <c r="H272" s="50"/>
      <c r="I272" s="50"/>
      <c r="J272" s="50"/>
      <c r="K272" s="50"/>
      <c r="L272" s="50"/>
      <c r="M272" s="50"/>
      <c r="N272" s="50"/>
    </row>
    <row r="273" spans="6:14">
      <c r="F273" s="50"/>
      <c r="G273" s="50"/>
      <c r="H273" s="50"/>
      <c r="I273" s="50"/>
      <c r="J273" s="50"/>
      <c r="K273" s="50"/>
      <c r="L273" s="50"/>
      <c r="M273" s="50"/>
      <c r="N273" s="50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Karla Chávez</cp:lastModifiedBy>
  <cp:lastPrinted>2015-03-05T19:39:30Z</cp:lastPrinted>
  <dcterms:created xsi:type="dcterms:W3CDTF">2010-12-03T18:40:30Z</dcterms:created>
  <dcterms:modified xsi:type="dcterms:W3CDTF">2021-07-13T16:34:41Z</dcterms:modified>
</cp:coreProperties>
</file>